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1835"/>
  </bookViews>
  <sheets>
    <sheet name="Данные из ДелоПро" sheetId="5" r:id="rId1"/>
    <sheet name="За период с 21.08 по 27.08" sheetId="6" r:id="rId2"/>
    <sheet name="итог с %" sheetId="4" r:id="rId3"/>
  </sheets>
  <definedNames>
    <definedName name="_xlnm._FilterDatabase" localSheetId="0" hidden="1">'Данные из ДелоПро'!$A$1:$I$33</definedName>
  </definedNames>
  <calcPr calcId="145621" refMode="R1C1"/>
</workbook>
</file>

<file path=xl/calcChain.xml><?xml version="1.0" encoding="utf-8"?>
<calcChain xmlns="http://schemas.openxmlformats.org/spreadsheetml/2006/main">
  <c r="D29" i="4" l="1"/>
  <c r="D11" i="4"/>
  <c r="D13" i="4"/>
  <c r="D10" i="4"/>
  <c r="D2" i="4"/>
  <c r="D3" i="4"/>
  <c r="D7" i="4"/>
  <c r="D8" i="4"/>
  <c r="D14" i="4" l="1"/>
  <c r="D5" i="4" l="1"/>
  <c r="D12" i="4"/>
  <c r="F27" i="6"/>
  <c r="G27" i="6"/>
  <c r="F28" i="6"/>
  <c r="G28" i="6"/>
  <c r="F4" i="6"/>
  <c r="G4" i="6"/>
  <c r="G8" i="6"/>
  <c r="F8" i="6"/>
  <c r="D9" i="4" l="1"/>
  <c r="D6" i="4"/>
  <c r="D4" i="4"/>
  <c r="G29" i="6" l="1"/>
  <c r="F29" i="6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7" i="6"/>
  <c r="F7" i="6"/>
  <c r="G6" i="6"/>
  <c r="F6" i="6"/>
  <c r="G5" i="6"/>
  <c r="F5" i="6"/>
  <c r="G3" i="6"/>
  <c r="F3" i="6"/>
  <c r="F30" i="6" l="1"/>
  <c r="G30" i="6"/>
</calcChain>
</file>

<file path=xl/sharedStrings.xml><?xml version="1.0" encoding="utf-8"?>
<sst xmlns="http://schemas.openxmlformats.org/spreadsheetml/2006/main" count="337" uniqueCount="185">
  <si>
    <t>Дата запроса</t>
  </si>
  <si>
    <t>Р-сервис</t>
  </si>
  <si>
    <t>ОКТМО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</si>
  <si>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</si>
  <si>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</si>
  <si>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</si>
  <si>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</si>
  <si>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</si>
  <si>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</si>
  <si>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</si>
  <si>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</si>
  <si>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Сервис предоставления информации о ранее выданных разрешениях на строительство объектов капитального строительства</t>
  </si>
  <si>
    <t>RRTR01001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</si>
  <si>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</si>
  <si>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Platonova_JL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</si>
  <si>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</si>
  <si>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Upit_MI</t>
  </si>
  <si>
    <t>66644000</t>
  </si>
  <si>
    <t>Смоленский муниципальный район</t>
  </si>
  <si>
    <t>PFRF01001</t>
  </si>
  <si>
    <t>66641101</t>
  </si>
  <si>
    <t>Городские поселения Сафоновского муниципального района: Сафоновское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</si>
  <si>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</si>
  <si>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Docenko_AA</t>
  </si>
  <si>
    <t>Saluk_VI</t>
  </si>
  <si>
    <t>Наименование МО</t>
  </si>
  <si>
    <t>ДелоПро</t>
  </si>
  <si>
    <t>СМАРТ</t>
  </si>
  <si>
    <t>Всего</t>
  </si>
  <si>
    <t>Поступило</t>
  </si>
  <si>
    <t>Вяземский район</t>
  </si>
  <si>
    <t>Гагаринский район</t>
  </si>
  <si>
    <t>Демидовский район</t>
  </si>
  <si>
    <t>Дорогобужский район</t>
  </si>
  <si>
    <t>Духовщинский район</t>
  </si>
  <si>
    <t>Ельнинский район</t>
  </si>
  <si>
    <t>Кардымовский район</t>
  </si>
  <si>
    <t>Краснинский район</t>
  </si>
  <si>
    <t>Монастырщинский район</t>
  </si>
  <si>
    <t>Новодугинский район</t>
  </si>
  <si>
    <t>Починковский район</t>
  </si>
  <si>
    <t>Рославльский район</t>
  </si>
  <si>
    <t>Руднянский район</t>
  </si>
  <si>
    <t>Сафоновский район</t>
  </si>
  <si>
    <t>Смоленский район</t>
  </si>
  <si>
    <t>Сычевский район</t>
  </si>
  <si>
    <t>Темкинский район</t>
  </si>
  <si>
    <t>Угранский район</t>
  </si>
  <si>
    <t>Хиславичский район</t>
  </si>
  <si>
    <t>Ярцевский район</t>
  </si>
  <si>
    <t>Велижский район</t>
  </si>
  <si>
    <t>Ершичский район</t>
  </si>
  <si>
    <t>Количество поступивших р-сведений</t>
  </si>
  <si>
    <t>Количество запросов р-сведений без ответа</t>
  </si>
  <si>
    <t>Доля запросов, на которые не направлены ответы, %</t>
  </si>
  <si>
    <t>66646101</t>
  </si>
  <si>
    <t>Городские поселения Сычевского муниципального района: Сычевское</t>
  </si>
  <si>
    <t>66633000</t>
  </si>
  <si>
    <t>Починковский муниципальный район</t>
  </si>
  <si>
    <t>Глинковский район</t>
  </si>
  <si>
    <t>город Десногорск</t>
  </si>
  <si>
    <t>Холм-Жирковский район</t>
  </si>
  <si>
    <t>Шумячский район</t>
  </si>
  <si>
    <t>Итого:</t>
  </si>
  <si>
    <t>66650000</t>
  </si>
  <si>
    <t>Угранский муниципальный район</t>
  </si>
  <si>
    <t>66641000</t>
  </si>
  <si>
    <t>Сафоновский муниципальный район</t>
  </si>
  <si>
    <t>66710000</t>
  </si>
  <si>
    <t>Не отвечено</t>
  </si>
  <si>
    <t>21.08.2017 10:44:19</t>
  </si>
  <si>
    <t>22.08.2017 10:38:11</t>
  </si>
  <si>
    <t>22.08.2017 11:45:49</t>
  </si>
  <si>
    <t>53a362c0-9f24-4cac-9ac4-ea428e592157</t>
  </si>
  <si>
    <t>21.08.2017 15:10:12</t>
  </si>
  <si>
    <t>22.08.2017 12:50:19</t>
  </si>
  <si>
    <t>22.08.2017 14:14:39</t>
  </si>
  <si>
    <t>c53775af-1a9d-402e-a68d-793fbfca040a</t>
  </si>
  <si>
    <t>21.08.2017 18:47:22</t>
  </si>
  <si>
    <t>29.08.2017 17:13:15</t>
  </si>
  <si>
    <t>29.08.2017 17:23:05</t>
  </si>
  <si>
    <t>23fb8d88-f0cc-4e7a-ab08-e3ce074f3555</t>
  </si>
  <si>
    <t>21.08.2017 19:06:49</t>
  </si>
  <si>
    <t>29.08.2017 17:24:18</t>
  </si>
  <si>
    <t>ed849db3-800e-4023-83ad-5fd3e1cb5dbf</t>
  </si>
  <si>
    <t>21.08.2017 19:40:05</t>
  </si>
  <si>
    <t>66624151</t>
  </si>
  <si>
    <t>Краснинское</t>
  </si>
  <si>
    <t>45c67a9b-1c7f-4f07-9c52-124d4ee6743c</t>
  </si>
  <si>
    <t>22.08.2017 9:33:41</t>
  </si>
  <si>
    <t>22.08.2017 11:50:58</t>
  </si>
  <si>
    <t>68dcd555-148e-4ae8-b04c-b85fd840f996</t>
  </si>
  <si>
    <t>22.08.2017 14:49:56</t>
  </si>
  <si>
    <t>66646000</t>
  </si>
  <si>
    <t>Сычевский муниципальный район</t>
  </si>
  <si>
    <t>23.08.2017 11:26:08</t>
  </si>
  <si>
    <t>23.08.2017 12:42:10</t>
  </si>
  <si>
    <t>1e1b1c29-b199-490e-b728-edcdd13fe719</t>
  </si>
  <si>
    <t>22.08.2017 15:09:17</t>
  </si>
  <si>
    <t>23.08.2017 11:26:09</t>
  </si>
  <si>
    <t>23.08.2017 12:30:40</t>
  </si>
  <si>
    <t>924a53e4-cd22-4095-b468-88bb0b085641</t>
  </si>
  <si>
    <t>22.08.2017 15:11:08</t>
  </si>
  <si>
    <t>56bfdead-0e36-460a-8a59-a47606d61f30</t>
  </si>
  <si>
    <t>22.08.2017 15:12:15</t>
  </si>
  <si>
    <t>e5c4d736-784c-48c8-b9ba-187674aa0fc0</t>
  </si>
  <si>
    <t>22.08.2017 15:13:14</t>
  </si>
  <si>
    <t>23.08.2017 12:44:52</t>
  </si>
  <si>
    <t>33927613-610e-46cf-8c65-9a40ae5f6bff</t>
  </si>
  <si>
    <t>22.08.2017 15:13:56</t>
  </si>
  <si>
    <t>66603470</t>
  </si>
  <si>
    <t>Селезневское сельское поселение Велижского района</t>
  </si>
  <si>
    <t>28.08.2017 16:16:19</t>
  </si>
  <si>
    <t>29.08.2017 10:18:53</t>
  </si>
  <si>
    <t>ea4cc221-7a00-4638-96ad-9ff188823bac</t>
  </si>
  <si>
    <t>Novikova_VP</t>
  </si>
  <si>
    <t>22.08.2017 16:53:38</t>
  </si>
  <si>
    <t>23.08.2017 12:05:35</t>
  </si>
  <si>
    <t>25.08.2017 16:54:58</t>
  </si>
  <si>
    <t>38303af9-17a8-4603-a184-8d8a05b3755e</t>
  </si>
  <si>
    <t>22.08.2017 17:16:40</t>
  </si>
  <si>
    <t>29.08.2017 17:31:12</t>
  </si>
  <si>
    <t>a2ab348a-e838-40df-89c1-e26eaa16315b</t>
  </si>
  <si>
    <t>23.08.2017 14:08:05</t>
  </si>
  <si>
    <t>0ebba2ec-3938-4de3-9c66-cb21a6d0874a</t>
  </si>
  <si>
    <t>23.08.2017 14:22:56</t>
  </si>
  <si>
    <t>66608101</t>
  </si>
  <si>
    <t>Городские поселения Гагаринского муниципального района: Гагаринское</t>
  </si>
  <si>
    <t>50709650-c4e1-4b59-87b2-a818678e5152</t>
  </si>
  <si>
    <t>23.08.2017 18:29:17</t>
  </si>
  <si>
    <t>29.08.2017 17:32:28</t>
  </si>
  <si>
    <t>c8888173-661f-47eb-9c6d-bfb1f0b99018</t>
  </si>
  <si>
    <t>23.08.2017 18:58:26</t>
  </si>
  <si>
    <t>24.08.2017 15:33:03</t>
  </si>
  <si>
    <t>d31fa3e5-cb6b-4137-94ab-0cbd1348f98f</t>
  </si>
  <si>
    <t>Malashenkov_AI</t>
  </si>
  <si>
    <t>23.08.2017 19:34:13</t>
  </si>
  <si>
    <t>29.08.2017 17:34:33</t>
  </si>
  <si>
    <t>d98bb339-a93e-443f-83a3-b1b48ffadcae</t>
  </si>
  <si>
    <t>23.08.2017 20:13:50</t>
  </si>
  <si>
    <t>24.08.2017 8:50:26</t>
  </si>
  <si>
    <t>24.08.2017 10:02:07</t>
  </si>
  <si>
    <t>3db25da2-9d80-4dfb-bc86-ed8435a2f331</t>
  </si>
  <si>
    <t>Manenak_VA</t>
  </si>
  <si>
    <t>23.08.2017 22:18:57</t>
  </si>
  <si>
    <t>66658101</t>
  </si>
  <si>
    <t>Городские поселения Ярцевского муниципального района: Ярцевское</t>
  </si>
  <si>
    <t>28.08.2017 10:10:22</t>
  </si>
  <si>
    <t>3066d6c3-b825-457d-a1e9-7ac7833c2367</t>
  </si>
  <si>
    <t>Vertievec_AV</t>
  </si>
  <si>
    <t>24.08.2017 12:23:46</t>
  </si>
  <si>
    <t>91c22c1f-1e88-47d1-b7ec-be9ee2e88748</t>
  </si>
  <si>
    <t>24.08.2017 12:44:59</t>
  </si>
  <si>
    <t>28.08.2017 15:25:21</t>
  </si>
  <si>
    <t>29.08.2017 14:23:35</t>
  </si>
  <si>
    <t>f8e542eb-6cf7-43c9-ace7-89f49a91b801</t>
  </si>
  <si>
    <t>24.08.2017 14:17:24</t>
  </si>
  <si>
    <t>5e1d1700-2b06-4297-a1b1-7a0855f7ad0f</t>
  </si>
  <si>
    <t>24.08.2017 18:45:49</t>
  </si>
  <si>
    <t>25.08.2017 8:30:53</t>
  </si>
  <si>
    <t>19aedc0c-c3b7-419d-826f-d66b7835e96d</t>
  </si>
  <si>
    <t>Dozora_NI</t>
  </si>
  <si>
    <t>24.08.2017 19:38:12</t>
  </si>
  <si>
    <t>29.08.2017 17:40:52</t>
  </si>
  <si>
    <t>1ff0e205-c28b-498d-829d-ed65f6648292</t>
  </si>
  <si>
    <t>24.08.2017 20:06:51</t>
  </si>
  <si>
    <t>29.08.2017 17:36:12</t>
  </si>
  <si>
    <t>1ba1c081-e054-4edc-be6e-442fdd8b12a8</t>
  </si>
  <si>
    <t>25.08.2017 16:02:24</t>
  </si>
  <si>
    <t>25.08.2017 16:45:28</t>
  </si>
  <si>
    <t>25.08.2017 17:00:14</t>
  </si>
  <si>
    <t>2e61e3e0-21c9-4fb7-b9e0-dc321d78ba44</t>
  </si>
  <si>
    <t>25.08.2017 16:05:22</t>
  </si>
  <si>
    <t>a546ea88-76ff-4fc1-a501-12ff37a631c2</t>
  </si>
  <si>
    <t>25.08.2017 16:19:10</t>
  </si>
  <si>
    <t>25.08.2017 17:09:05</t>
  </si>
  <si>
    <t>2de567f9-f92a-47a7-b3dd-8350a5d04c7b</t>
  </si>
  <si>
    <t>25.08.2017 16:24:30</t>
  </si>
  <si>
    <t>29.08.2017 17:13:16</t>
  </si>
  <si>
    <t>29.08.2017 17:37:35</t>
  </si>
  <si>
    <t>1b0fdc19-7a7a-4d03-a730-c3ad6819b59d</t>
  </si>
  <si>
    <t>25.08.2017 16:30:51</t>
  </si>
  <si>
    <t>29.08.2017 17:29:23</t>
  </si>
  <si>
    <t>e08d0ca7-bad8-447f-828a-8a8f66511cbc</t>
  </si>
  <si>
    <t>Переснянское сельское поселение Починковского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</si>
</sst>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0" fillId="0" borderId="0" xfId="0"/>
    <xf numFmtId="0" fontId="1" fillId="0" borderId="2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G22" sqref="G22"/>
    </sheetView>
  </sheetViews>
  <sheetFormatPr defaultRowHeight="15" x14ac:dyDescent="0.25"/>
  <cols>
    <col min="1" max="1" width="18" style="4" bestFit="1" customWidth="1"/>
    <col min="2" max="2" width="20.28515625" style="4" customWidth="1"/>
    <col min="3" max="3" width="9" style="4" bestFit="1" customWidth="1"/>
    <col min="4" max="4" width="26.7109375" style="4" customWidth="1"/>
    <col min="5" max="5" width="12.85546875" style="4" bestFit="1" customWidth="1"/>
    <col min="6" max="6" width="23" style="4" bestFit="1" customWidth="1"/>
    <col min="7" max="7" width="24.140625" style="4" bestFit="1" customWidth="1"/>
    <col min="8" max="8" width="37.5703125" style="4" bestFit="1" customWidth="1"/>
    <col min="9" max="9" width="15.7109375" style="4" bestFit="1" customWidth="1"/>
    <col min="10" max="16384" width="9.140625" style="4"/>
  </cols>
  <sheetData>
    <row r="1" spans="1:10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/>
    </row>
    <row r="2" spans="1:10" x14ac:dyDescent="0.25">
      <c r="A2" s="14" t="s">
        <v>70</v>
      </c>
      <c r="B2" s="14" t="s">
        <v>22</v>
      </c>
      <c r="C2" s="14" t="s">
        <v>17</v>
      </c>
      <c r="D2" s="14" t="s">
        <v>18</v>
      </c>
      <c r="E2" s="14" t="s">
        <v>19</v>
      </c>
      <c r="F2" s="14" t="s">
        <v>71</v>
      </c>
      <c r="G2" s="14" t="s">
        <v>72</v>
      </c>
      <c r="H2" s="14" t="s">
        <v>73</v>
      </c>
      <c r="I2" s="14" t="s">
        <v>23</v>
      </c>
      <c r="J2"/>
    </row>
    <row r="3" spans="1:10" x14ac:dyDescent="0.25">
      <c r="A3" s="14" t="s">
        <v>74</v>
      </c>
      <c r="B3" s="14" t="s">
        <v>13</v>
      </c>
      <c r="C3" s="14" t="s">
        <v>9</v>
      </c>
      <c r="D3" s="14" t="s">
        <v>10</v>
      </c>
      <c r="E3" s="14" t="s">
        <v>12</v>
      </c>
      <c r="F3" s="14" t="s">
        <v>75</v>
      </c>
      <c r="G3" s="14" t="s">
        <v>76</v>
      </c>
      <c r="H3" s="14" t="s">
        <v>77</v>
      </c>
      <c r="I3" s="14" t="s">
        <v>14</v>
      </c>
      <c r="J3"/>
    </row>
    <row r="4" spans="1:10" x14ac:dyDescent="0.25">
      <c r="A4" s="14" t="s">
        <v>78</v>
      </c>
      <c r="B4" s="14" t="s">
        <v>15</v>
      </c>
      <c r="C4" s="14" t="s">
        <v>9</v>
      </c>
      <c r="D4" s="14" t="s">
        <v>10</v>
      </c>
      <c r="E4" s="14" t="s">
        <v>12</v>
      </c>
      <c r="F4" s="14" t="s">
        <v>79</v>
      </c>
      <c r="G4" s="14" t="s">
        <v>80</v>
      </c>
      <c r="H4" s="14" t="s">
        <v>81</v>
      </c>
      <c r="I4" s="14" t="s">
        <v>16</v>
      </c>
      <c r="J4"/>
    </row>
    <row r="5" spans="1:10" x14ac:dyDescent="0.25">
      <c r="A5" s="14" t="s">
        <v>82</v>
      </c>
      <c r="B5" s="14" t="s">
        <v>15</v>
      </c>
      <c r="C5" s="14" t="s">
        <v>9</v>
      </c>
      <c r="D5" s="14" t="s">
        <v>10</v>
      </c>
      <c r="E5" s="14" t="s">
        <v>12</v>
      </c>
      <c r="F5" s="14" t="s">
        <v>79</v>
      </c>
      <c r="G5" s="14" t="s">
        <v>83</v>
      </c>
      <c r="H5" s="14" t="s">
        <v>84</v>
      </c>
      <c r="I5" s="14" t="s">
        <v>16</v>
      </c>
      <c r="J5"/>
    </row>
    <row r="6" spans="1:10" x14ac:dyDescent="0.25">
      <c r="A6" s="14" t="s">
        <v>85</v>
      </c>
      <c r="B6" s="14" t="s">
        <v>13</v>
      </c>
      <c r="C6" s="14" t="s">
        <v>86</v>
      </c>
      <c r="D6" s="14" t="s">
        <v>87</v>
      </c>
      <c r="E6" s="14" t="s">
        <v>12</v>
      </c>
      <c r="F6" s="14"/>
      <c r="G6" s="14"/>
      <c r="H6" s="14" t="s">
        <v>88</v>
      </c>
      <c r="I6" s="14"/>
      <c r="J6"/>
    </row>
    <row r="7" spans="1:10" x14ac:dyDescent="0.25">
      <c r="A7" s="14" t="s">
        <v>89</v>
      </c>
      <c r="B7" s="14" t="s">
        <v>22</v>
      </c>
      <c r="C7" s="14" t="s">
        <v>17</v>
      </c>
      <c r="D7" s="14" t="s">
        <v>18</v>
      </c>
      <c r="E7" s="14" t="s">
        <v>19</v>
      </c>
      <c r="F7" s="14" t="s">
        <v>71</v>
      </c>
      <c r="G7" s="14" t="s">
        <v>90</v>
      </c>
      <c r="H7" s="14" t="s">
        <v>91</v>
      </c>
      <c r="I7" s="14" t="s">
        <v>23</v>
      </c>
      <c r="J7"/>
    </row>
    <row r="8" spans="1:10" x14ac:dyDescent="0.25">
      <c r="A8" s="14" t="s">
        <v>92</v>
      </c>
      <c r="B8" s="14" t="s">
        <v>11</v>
      </c>
      <c r="C8" s="14" t="s">
        <v>93</v>
      </c>
      <c r="D8" s="14" t="s">
        <v>94</v>
      </c>
      <c r="E8" s="14" t="s">
        <v>12</v>
      </c>
      <c r="F8" s="14" t="s">
        <v>95</v>
      </c>
      <c r="G8" s="14" t="s">
        <v>96</v>
      </c>
      <c r="H8" s="14" t="s">
        <v>97</v>
      </c>
      <c r="I8" s="14" t="s">
        <v>24</v>
      </c>
      <c r="J8"/>
    </row>
    <row r="9" spans="1:10" x14ac:dyDescent="0.25">
      <c r="A9" s="14" t="s">
        <v>98</v>
      </c>
      <c r="B9" s="14" t="s">
        <v>13</v>
      </c>
      <c r="C9" s="14" t="s">
        <v>93</v>
      </c>
      <c r="D9" s="14" t="s">
        <v>94</v>
      </c>
      <c r="E9" s="14" t="s">
        <v>12</v>
      </c>
      <c r="F9" s="14" t="s">
        <v>99</v>
      </c>
      <c r="G9" s="14" t="s">
        <v>100</v>
      </c>
      <c r="H9" s="14" t="s">
        <v>101</v>
      </c>
      <c r="I9" s="14" t="s">
        <v>24</v>
      </c>
      <c r="J9"/>
    </row>
    <row r="10" spans="1:10" x14ac:dyDescent="0.25">
      <c r="A10" s="14" t="s">
        <v>102</v>
      </c>
      <c r="B10" s="14" t="s">
        <v>13</v>
      </c>
      <c r="C10" s="14" t="s">
        <v>20</v>
      </c>
      <c r="D10" s="14" t="s">
        <v>21</v>
      </c>
      <c r="E10" s="14" t="s">
        <v>12</v>
      </c>
      <c r="F10" s="14"/>
      <c r="G10" s="14"/>
      <c r="H10" s="14" t="s">
        <v>103</v>
      </c>
      <c r="I10" s="14"/>
      <c r="J10"/>
    </row>
    <row r="11" spans="1:10" x14ac:dyDescent="0.25">
      <c r="A11" s="14" t="s">
        <v>104</v>
      </c>
      <c r="B11" s="14" t="s">
        <v>13</v>
      </c>
      <c r="C11" s="14" t="s">
        <v>20</v>
      </c>
      <c r="D11" s="14" t="s">
        <v>21</v>
      </c>
      <c r="E11" s="14" t="s">
        <v>12</v>
      </c>
      <c r="F11" s="14"/>
      <c r="G11" s="14"/>
      <c r="H11" s="14" t="s">
        <v>105</v>
      </c>
      <c r="I11" s="14"/>
      <c r="J11"/>
    </row>
    <row r="12" spans="1:10" x14ac:dyDescent="0.25">
      <c r="A12" s="14" t="s">
        <v>106</v>
      </c>
      <c r="B12" s="14" t="s">
        <v>13</v>
      </c>
      <c r="C12" s="14" t="s">
        <v>55</v>
      </c>
      <c r="D12" s="14" t="s">
        <v>56</v>
      </c>
      <c r="E12" s="14" t="s">
        <v>12</v>
      </c>
      <c r="F12" s="14" t="s">
        <v>99</v>
      </c>
      <c r="G12" s="14" t="s">
        <v>107</v>
      </c>
      <c r="H12" s="14" t="s">
        <v>108</v>
      </c>
      <c r="I12" s="14" t="s">
        <v>24</v>
      </c>
      <c r="J12"/>
    </row>
    <row r="13" spans="1:10" x14ac:dyDescent="0.25">
      <c r="A13" s="14" t="s">
        <v>109</v>
      </c>
      <c r="B13" s="14" t="s">
        <v>13</v>
      </c>
      <c r="C13" s="14" t="s">
        <v>110</v>
      </c>
      <c r="D13" s="14" t="s">
        <v>111</v>
      </c>
      <c r="E13" s="14" t="s">
        <v>12</v>
      </c>
      <c r="F13" s="14" t="s">
        <v>112</v>
      </c>
      <c r="G13" s="14" t="s">
        <v>113</v>
      </c>
      <c r="H13" s="14" t="s">
        <v>114</v>
      </c>
      <c r="I13" s="14" t="s">
        <v>115</v>
      </c>
      <c r="J13"/>
    </row>
    <row r="14" spans="1:10" x14ac:dyDescent="0.25">
      <c r="A14" s="14" t="s">
        <v>116</v>
      </c>
      <c r="B14" s="14" t="s">
        <v>22</v>
      </c>
      <c r="C14" s="14" t="s">
        <v>9</v>
      </c>
      <c r="D14" s="14" t="s">
        <v>10</v>
      </c>
      <c r="E14" s="14" t="s">
        <v>19</v>
      </c>
      <c r="F14" s="14" t="s">
        <v>117</v>
      </c>
      <c r="G14" s="14" t="s">
        <v>118</v>
      </c>
      <c r="H14" s="14" t="s">
        <v>119</v>
      </c>
      <c r="I14" s="14" t="s">
        <v>14</v>
      </c>
      <c r="J14"/>
    </row>
    <row r="15" spans="1:10" x14ac:dyDescent="0.25">
      <c r="A15" s="14" t="s">
        <v>120</v>
      </c>
      <c r="B15" s="14" t="s">
        <v>15</v>
      </c>
      <c r="C15" s="14" t="s">
        <v>9</v>
      </c>
      <c r="D15" s="14" t="s">
        <v>10</v>
      </c>
      <c r="E15" s="14" t="s">
        <v>12</v>
      </c>
      <c r="F15" s="14" t="s">
        <v>79</v>
      </c>
      <c r="G15" s="14" t="s">
        <v>121</v>
      </c>
      <c r="H15" s="14" t="s">
        <v>122</v>
      </c>
      <c r="I15" s="14" t="s">
        <v>16</v>
      </c>
      <c r="J15"/>
    </row>
    <row r="16" spans="1:10" x14ac:dyDescent="0.25">
      <c r="A16" s="14" t="s">
        <v>123</v>
      </c>
      <c r="B16" s="14" t="s">
        <v>11</v>
      </c>
      <c r="C16" s="14" t="s">
        <v>64</v>
      </c>
      <c r="D16" s="14" t="s">
        <v>65</v>
      </c>
      <c r="E16" s="14" t="s">
        <v>19</v>
      </c>
      <c r="F16" s="14"/>
      <c r="G16" s="14"/>
      <c r="H16" s="14" t="s">
        <v>124</v>
      </c>
      <c r="I16" s="14"/>
      <c r="J16"/>
    </row>
    <row r="17" spans="1:10" x14ac:dyDescent="0.25">
      <c r="A17" s="14" t="s">
        <v>125</v>
      </c>
      <c r="B17" s="14" t="s">
        <v>11</v>
      </c>
      <c r="C17" s="14" t="s">
        <v>126</v>
      </c>
      <c r="D17" s="14" t="s">
        <v>127</v>
      </c>
      <c r="E17" s="14" t="s">
        <v>19</v>
      </c>
      <c r="F17" s="14"/>
      <c r="G17" s="14"/>
      <c r="H17" s="14" t="s">
        <v>128</v>
      </c>
      <c r="I17" s="14"/>
      <c r="J17"/>
    </row>
    <row r="18" spans="1:10" x14ac:dyDescent="0.25">
      <c r="A18" s="14" t="s">
        <v>129</v>
      </c>
      <c r="B18" s="14" t="s">
        <v>15</v>
      </c>
      <c r="C18" s="14">
        <v>66701000</v>
      </c>
      <c r="D18" s="14" t="s">
        <v>10</v>
      </c>
      <c r="E18" s="14" t="s">
        <v>12</v>
      </c>
      <c r="F18" s="14" t="s">
        <v>79</v>
      </c>
      <c r="G18" s="14" t="s">
        <v>130</v>
      </c>
      <c r="H18" s="14" t="s">
        <v>131</v>
      </c>
      <c r="I18" s="14" t="s">
        <v>16</v>
      </c>
      <c r="J18"/>
    </row>
    <row r="19" spans="1:10" x14ac:dyDescent="0.25">
      <c r="A19" s="14" t="s">
        <v>132</v>
      </c>
      <c r="B19" s="14" t="s">
        <v>15</v>
      </c>
      <c r="C19" s="14">
        <v>66633455</v>
      </c>
      <c r="D19" s="14" t="s">
        <v>184</v>
      </c>
      <c r="E19" s="14" t="s">
        <v>12</v>
      </c>
      <c r="F19" s="14" t="s">
        <v>133</v>
      </c>
      <c r="G19" s="14"/>
      <c r="H19" s="14" t="s">
        <v>134</v>
      </c>
      <c r="I19" s="14" t="s">
        <v>135</v>
      </c>
      <c r="J19"/>
    </row>
    <row r="20" spans="1:10" x14ac:dyDescent="0.25">
      <c r="A20" s="14" t="s">
        <v>136</v>
      </c>
      <c r="B20" s="14" t="s">
        <v>15</v>
      </c>
      <c r="C20" s="14" t="s">
        <v>9</v>
      </c>
      <c r="D20" s="14" t="s">
        <v>10</v>
      </c>
      <c r="E20" s="14" t="s">
        <v>12</v>
      </c>
      <c r="F20" s="14" t="s">
        <v>79</v>
      </c>
      <c r="G20" s="14" t="s">
        <v>137</v>
      </c>
      <c r="H20" s="14" t="s">
        <v>138</v>
      </c>
      <c r="I20" s="14" t="s">
        <v>16</v>
      </c>
      <c r="J20"/>
    </row>
    <row r="21" spans="1:10" x14ac:dyDescent="0.25">
      <c r="A21" s="14" t="s">
        <v>139</v>
      </c>
      <c r="B21" s="14" t="s">
        <v>11</v>
      </c>
      <c r="C21" s="14" t="s">
        <v>57</v>
      </c>
      <c r="D21" s="14" t="s">
        <v>58</v>
      </c>
      <c r="E21" s="14" t="s">
        <v>12</v>
      </c>
      <c r="F21" s="14" t="s">
        <v>140</v>
      </c>
      <c r="G21" s="14" t="s">
        <v>141</v>
      </c>
      <c r="H21" s="14" t="s">
        <v>142</v>
      </c>
      <c r="I21" s="14" t="s">
        <v>143</v>
      </c>
      <c r="J21"/>
    </row>
    <row r="22" spans="1:10" x14ac:dyDescent="0.25">
      <c r="A22" s="14" t="s">
        <v>144</v>
      </c>
      <c r="B22" s="14" t="s">
        <v>15</v>
      </c>
      <c r="C22" s="14" t="s">
        <v>145</v>
      </c>
      <c r="D22" s="14" t="s">
        <v>146</v>
      </c>
      <c r="E22" s="14" t="s">
        <v>12</v>
      </c>
      <c r="F22" s="14" t="s">
        <v>147</v>
      </c>
      <c r="G22" s="14"/>
      <c r="H22" s="14" t="s">
        <v>148</v>
      </c>
      <c r="I22" s="14" t="s">
        <v>149</v>
      </c>
      <c r="J22"/>
    </row>
    <row r="23" spans="1:10" x14ac:dyDescent="0.25">
      <c r="A23" s="14" t="s">
        <v>150</v>
      </c>
      <c r="B23" s="14" t="s">
        <v>11</v>
      </c>
      <c r="C23" s="14" t="s">
        <v>68</v>
      </c>
      <c r="D23" s="14" t="s">
        <v>60</v>
      </c>
      <c r="E23" s="14" t="s">
        <v>19</v>
      </c>
      <c r="F23" s="14"/>
      <c r="G23" s="14"/>
      <c r="H23" s="14" t="s">
        <v>151</v>
      </c>
      <c r="I23" s="14"/>
      <c r="J23"/>
    </row>
    <row r="24" spans="1:10" x14ac:dyDescent="0.25">
      <c r="A24" s="14" t="s">
        <v>152</v>
      </c>
      <c r="B24" s="14" t="s">
        <v>13</v>
      </c>
      <c r="C24" s="14" t="s">
        <v>93</v>
      </c>
      <c r="D24" s="14" t="s">
        <v>94</v>
      </c>
      <c r="E24" s="14" t="s">
        <v>12</v>
      </c>
      <c r="F24" s="14" t="s">
        <v>153</v>
      </c>
      <c r="G24" s="14" t="s">
        <v>154</v>
      </c>
      <c r="H24" s="14" t="s">
        <v>155</v>
      </c>
      <c r="I24" s="14" t="s">
        <v>24</v>
      </c>
      <c r="J24"/>
    </row>
    <row r="25" spans="1:10" x14ac:dyDescent="0.25">
      <c r="A25" s="14" t="s">
        <v>156</v>
      </c>
      <c r="B25" s="14" t="s">
        <v>11</v>
      </c>
      <c r="C25" s="14" t="s">
        <v>64</v>
      </c>
      <c r="D25" s="14" t="s">
        <v>65</v>
      </c>
      <c r="E25" s="14" t="s">
        <v>19</v>
      </c>
      <c r="F25" s="14"/>
      <c r="G25" s="14"/>
      <c r="H25" s="14" t="s">
        <v>157</v>
      </c>
      <c r="I25" s="14"/>
      <c r="J25"/>
    </row>
    <row r="26" spans="1:10" x14ac:dyDescent="0.25">
      <c r="A26" s="14" t="s">
        <v>158</v>
      </c>
      <c r="B26" s="14" t="s">
        <v>15</v>
      </c>
      <c r="C26" s="14" t="s">
        <v>17</v>
      </c>
      <c r="D26" s="14" t="s">
        <v>18</v>
      </c>
      <c r="E26" s="14" t="s">
        <v>12</v>
      </c>
      <c r="F26" s="14" t="s">
        <v>159</v>
      </c>
      <c r="G26" s="14"/>
      <c r="H26" s="14" t="s">
        <v>160</v>
      </c>
      <c r="I26" s="14" t="s">
        <v>161</v>
      </c>
      <c r="J26"/>
    </row>
    <row r="27" spans="1:10" x14ac:dyDescent="0.25">
      <c r="A27" s="14" t="s">
        <v>162</v>
      </c>
      <c r="B27" s="14" t="s">
        <v>15</v>
      </c>
      <c r="C27" s="14" t="s">
        <v>9</v>
      </c>
      <c r="D27" s="14" t="s">
        <v>10</v>
      </c>
      <c r="E27" s="14" t="s">
        <v>12</v>
      </c>
      <c r="F27" s="14" t="s">
        <v>79</v>
      </c>
      <c r="G27" s="14" t="s">
        <v>163</v>
      </c>
      <c r="H27" s="14" t="s">
        <v>164</v>
      </c>
      <c r="I27" s="14" t="s">
        <v>16</v>
      </c>
      <c r="J27"/>
    </row>
    <row r="28" spans="1:10" x14ac:dyDescent="0.25">
      <c r="A28" s="14" t="s">
        <v>165</v>
      </c>
      <c r="B28" s="14" t="s">
        <v>15</v>
      </c>
      <c r="C28" s="14" t="s">
        <v>9</v>
      </c>
      <c r="D28" s="14" t="s">
        <v>10</v>
      </c>
      <c r="E28" s="14" t="s">
        <v>12</v>
      </c>
      <c r="F28" s="14" t="s">
        <v>79</v>
      </c>
      <c r="G28" s="14" t="s">
        <v>166</v>
      </c>
      <c r="H28" s="14" t="s">
        <v>167</v>
      </c>
      <c r="I28" s="14" t="s">
        <v>16</v>
      </c>
      <c r="J28"/>
    </row>
    <row r="29" spans="1:10" x14ac:dyDescent="0.25">
      <c r="A29" s="14" t="s">
        <v>168</v>
      </c>
      <c r="B29" s="14" t="s">
        <v>11</v>
      </c>
      <c r="C29" s="14" t="s">
        <v>9</v>
      </c>
      <c r="D29" s="14" t="s">
        <v>10</v>
      </c>
      <c r="E29" s="14" t="s">
        <v>12</v>
      </c>
      <c r="F29" s="14" t="s">
        <v>169</v>
      </c>
      <c r="G29" s="14" t="s">
        <v>170</v>
      </c>
      <c r="H29" s="14" t="s">
        <v>171</v>
      </c>
      <c r="I29" s="14" t="s">
        <v>14</v>
      </c>
      <c r="J29"/>
    </row>
    <row r="30" spans="1:10" x14ac:dyDescent="0.25">
      <c r="A30" s="14" t="s">
        <v>172</v>
      </c>
      <c r="B30" s="14" t="s">
        <v>11</v>
      </c>
      <c r="C30" s="14" t="s">
        <v>66</v>
      </c>
      <c r="D30" s="14" t="s">
        <v>67</v>
      </c>
      <c r="E30" s="14" t="s">
        <v>19</v>
      </c>
      <c r="F30" s="14"/>
      <c r="G30" s="14"/>
      <c r="H30" s="14" t="s">
        <v>173</v>
      </c>
      <c r="I30" s="14"/>
      <c r="J30"/>
    </row>
    <row r="31" spans="1:10" x14ac:dyDescent="0.25">
      <c r="A31" s="14" t="s">
        <v>174</v>
      </c>
      <c r="B31" s="14" t="s">
        <v>11</v>
      </c>
      <c r="C31" s="14" t="s">
        <v>9</v>
      </c>
      <c r="D31" s="14" t="s">
        <v>10</v>
      </c>
      <c r="E31" s="14" t="s">
        <v>12</v>
      </c>
      <c r="F31" s="14" t="s">
        <v>169</v>
      </c>
      <c r="G31" s="14" t="s">
        <v>175</v>
      </c>
      <c r="H31" s="14" t="s">
        <v>176</v>
      </c>
      <c r="I31" s="14" t="s">
        <v>14</v>
      </c>
      <c r="J31"/>
    </row>
    <row r="32" spans="1:10" x14ac:dyDescent="0.25">
      <c r="A32" s="14" t="s">
        <v>177</v>
      </c>
      <c r="B32" s="14" t="s">
        <v>15</v>
      </c>
      <c r="C32" s="14" t="s">
        <v>9</v>
      </c>
      <c r="D32" s="14" t="s">
        <v>10</v>
      </c>
      <c r="E32" s="14" t="s">
        <v>12</v>
      </c>
      <c r="F32" s="14" t="s">
        <v>178</v>
      </c>
      <c r="G32" s="14" t="s">
        <v>179</v>
      </c>
      <c r="H32" s="14" t="s">
        <v>180</v>
      </c>
      <c r="I32" s="14" t="s">
        <v>16</v>
      </c>
      <c r="J32"/>
    </row>
    <row r="33" spans="1:10" x14ac:dyDescent="0.25">
      <c r="A33" s="14" t="s">
        <v>181</v>
      </c>
      <c r="B33" s="14" t="s">
        <v>15</v>
      </c>
      <c r="C33" s="14" t="s">
        <v>9</v>
      </c>
      <c r="D33" s="14" t="s">
        <v>10</v>
      </c>
      <c r="E33" s="14" t="s">
        <v>12</v>
      </c>
      <c r="F33" s="14" t="s">
        <v>178</v>
      </c>
      <c r="G33" s="14" t="s">
        <v>182</v>
      </c>
      <c r="H33" s="14" t="s">
        <v>183</v>
      </c>
      <c r="I33" s="14" t="s">
        <v>16</v>
      </c>
      <c r="J33"/>
    </row>
  </sheetData>
  <autoFilter ref="A1:I3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C29" sqref="C29"/>
    </sheetView>
  </sheetViews>
  <sheetFormatPr defaultRowHeight="15" x14ac:dyDescent="0.25"/>
  <cols>
    <col min="1" max="1" width="24.7109375" style="4" bestFit="1" customWidth="1"/>
    <col min="2" max="2" width="10.7109375" style="4" bestFit="1" customWidth="1"/>
    <col min="3" max="3" width="12" style="4" bestFit="1" customWidth="1"/>
    <col min="4" max="4" width="10.7109375" style="4" bestFit="1" customWidth="1"/>
    <col min="5" max="5" width="12" style="4" bestFit="1" customWidth="1"/>
    <col min="6" max="6" width="10.7109375" style="4" bestFit="1" customWidth="1"/>
    <col min="7" max="7" width="12" style="4" bestFit="1" customWidth="1"/>
    <col min="8" max="16384" width="9.140625" style="4"/>
  </cols>
  <sheetData>
    <row r="1" spans="1:7" x14ac:dyDescent="0.25">
      <c r="A1" s="16" t="s">
        <v>25</v>
      </c>
      <c r="B1" s="17" t="s">
        <v>26</v>
      </c>
      <c r="C1" s="17"/>
      <c r="D1" s="17" t="s">
        <v>27</v>
      </c>
      <c r="E1" s="17"/>
      <c r="F1" s="17" t="s">
        <v>28</v>
      </c>
      <c r="G1" s="17"/>
    </row>
    <row r="2" spans="1:7" x14ac:dyDescent="0.25">
      <c r="A2" s="16"/>
      <c r="B2" s="1" t="s">
        <v>29</v>
      </c>
      <c r="C2" s="1" t="s">
        <v>69</v>
      </c>
      <c r="D2" s="1" t="s">
        <v>29</v>
      </c>
      <c r="E2" s="1" t="s">
        <v>69</v>
      </c>
      <c r="F2" s="1" t="s">
        <v>29</v>
      </c>
      <c r="G2" s="1" t="s">
        <v>69</v>
      </c>
    </row>
    <row r="3" spans="1:7" x14ac:dyDescent="0.25">
      <c r="A3" s="3" t="s">
        <v>10</v>
      </c>
      <c r="B3" s="1">
        <v>13</v>
      </c>
      <c r="C3" s="1"/>
      <c r="D3" s="1">
        <v>16</v>
      </c>
      <c r="E3" s="1"/>
      <c r="F3" s="1">
        <f>B3+D3</f>
        <v>29</v>
      </c>
      <c r="G3" s="1">
        <f>C3+E3</f>
        <v>0</v>
      </c>
    </row>
    <row r="4" spans="1:7" s="10" customFormat="1" x14ac:dyDescent="0.25">
      <c r="A4" s="3" t="s">
        <v>60</v>
      </c>
      <c r="B4" s="1">
        <v>1</v>
      </c>
      <c r="C4" s="1">
        <v>1</v>
      </c>
      <c r="D4" s="1"/>
      <c r="E4" s="1"/>
      <c r="F4" s="1">
        <f>B4+D4</f>
        <v>1</v>
      </c>
      <c r="G4" s="1">
        <f>C4+E4</f>
        <v>1</v>
      </c>
    </row>
    <row r="5" spans="1:7" x14ac:dyDescent="0.25">
      <c r="A5" s="3" t="s">
        <v>50</v>
      </c>
      <c r="B5" s="1">
        <v>1</v>
      </c>
      <c r="C5" s="1"/>
      <c r="D5" s="1">
        <v>1</v>
      </c>
      <c r="E5" s="1"/>
      <c r="F5" s="1">
        <f t="shared" ref="F5:G29" si="0">B5+D5</f>
        <v>2</v>
      </c>
      <c r="G5" s="1">
        <f t="shared" si="0"/>
        <v>0</v>
      </c>
    </row>
    <row r="6" spans="1:7" x14ac:dyDescent="0.25">
      <c r="A6" s="1" t="s">
        <v>30</v>
      </c>
      <c r="B6" s="1"/>
      <c r="C6" s="1"/>
      <c r="D6" s="1"/>
      <c r="E6" s="2"/>
      <c r="F6" s="1">
        <f t="shared" si="0"/>
        <v>0</v>
      </c>
      <c r="G6" s="1">
        <f t="shared" si="0"/>
        <v>0</v>
      </c>
    </row>
    <row r="7" spans="1:7" x14ac:dyDescent="0.25">
      <c r="A7" s="1" t="s">
        <v>31</v>
      </c>
      <c r="B7" s="1">
        <v>1</v>
      </c>
      <c r="C7" s="1">
        <v>1</v>
      </c>
      <c r="D7" s="1"/>
      <c r="E7" s="1"/>
      <c r="F7" s="1">
        <f t="shared" si="0"/>
        <v>1</v>
      </c>
      <c r="G7" s="1">
        <f t="shared" si="0"/>
        <v>1</v>
      </c>
    </row>
    <row r="8" spans="1:7" s="10" customFormat="1" x14ac:dyDescent="0.25">
      <c r="A8" s="1" t="s">
        <v>59</v>
      </c>
      <c r="B8" s="1"/>
      <c r="C8" s="1"/>
      <c r="D8" s="1"/>
      <c r="E8" s="1"/>
      <c r="F8" s="1">
        <f t="shared" si="0"/>
        <v>0</v>
      </c>
      <c r="G8" s="1">
        <f t="shared" si="0"/>
        <v>0</v>
      </c>
    </row>
    <row r="9" spans="1:7" x14ac:dyDescent="0.25">
      <c r="A9" s="1" t="s">
        <v>32</v>
      </c>
      <c r="B9" s="1"/>
      <c r="C9" s="1"/>
      <c r="D9" s="1"/>
      <c r="E9" s="1"/>
      <c r="F9" s="1">
        <f t="shared" si="0"/>
        <v>0</v>
      </c>
      <c r="G9" s="1">
        <f t="shared" si="0"/>
        <v>0</v>
      </c>
    </row>
    <row r="10" spans="1:7" x14ac:dyDescent="0.25">
      <c r="A10" s="1" t="s">
        <v>33</v>
      </c>
      <c r="B10" s="1"/>
      <c r="C10" s="1"/>
      <c r="D10" s="1"/>
      <c r="E10" s="1"/>
      <c r="F10" s="1">
        <f t="shared" si="0"/>
        <v>0</v>
      </c>
      <c r="G10" s="1">
        <f t="shared" si="0"/>
        <v>0</v>
      </c>
    </row>
    <row r="11" spans="1:7" x14ac:dyDescent="0.25">
      <c r="A11" s="1" t="s">
        <v>34</v>
      </c>
      <c r="B11" s="1"/>
      <c r="C11" s="1"/>
      <c r="D11" s="1"/>
      <c r="E11" s="1"/>
      <c r="F11" s="1">
        <f t="shared" si="0"/>
        <v>0</v>
      </c>
      <c r="G11" s="1">
        <f t="shared" si="0"/>
        <v>0</v>
      </c>
    </row>
    <row r="12" spans="1:7" x14ac:dyDescent="0.25">
      <c r="A12" s="1" t="s">
        <v>35</v>
      </c>
      <c r="B12" s="1"/>
      <c r="C12" s="1"/>
      <c r="D12" s="1">
        <v>1</v>
      </c>
      <c r="E12" s="1">
        <v>1</v>
      </c>
      <c r="F12" s="1">
        <f t="shared" si="0"/>
        <v>1</v>
      </c>
      <c r="G12" s="1">
        <f t="shared" si="0"/>
        <v>1</v>
      </c>
    </row>
    <row r="13" spans="1:7" x14ac:dyDescent="0.25">
      <c r="A13" s="1" t="s">
        <v>51</v>
      </c>
      <c r="B13" s="1"/>
      <c r="C13" s="1"/>
      <c r="D13" s="1"/>
      <c r="E13" s="1"/>
      <c r="F13" s="1">
        <f t="shared" si="0"/>
        <v>0</v>
      </c>
      <c r="G13" s="1">
        <f t="shared" si="0"/>
        <v>0</v>
      </c>
    </row>
    <row r="14" spans="1:7" x14ac:dyDescent="0.25">
      <c r="A14" s="1" t="s">
        <v>36</v>
      </c>
      <c r="B14" s="1"/>
      <c r="C14" s="1"/>
      <c r="D14" s="1"/>
      <c r="E14" s="1"/>
      <c r="F14" s="1">
        <f t="shared" si="0"/>
        <v>0</v>
      </c>
      <c r="G14" s="1">
        <f t="shared" si="0"/>
        <v>0</v>
      </c>
    </row>
    <row r="15" spans="1:7" x14ac:dyDescent="0.25">
      <c r="A15" s="1" t="s">
        <v>37</v>
      </c>
      <c r="B15" s="1">
        <v>1</v>
      </c>
      <c r="C15" s="1">
        <v>1</v>
      </c>
      <c r="D15" s="1">
        <v>1</v>
      </c>
      <c r="E15" s="2"/>
      <c r="F15" s="1">
        <f t="shared" si="0"/>
        <v>2</v>
      </c>
      <c r="G15" s="1">
        <f t="shared" si="0"/>
        <v>1</v>
      </c>
    </row>
    <row r="16" spans="1:7" x14ac:dyDescent="0.25">
      <c r="A16" s="1" t="s">
        <v>38</v>
      </c>
      <c r="B16" s="1"/>
      <c r="C16" s="1"/>
      <c r="D16" s="1"/>
      <c r="E16" s="1"/>
      <c r="F16" s="1">
        <f t="shared" si="0"/>
        <v>0</v>
      </c>
      <c r="G16" s="1">
        <f t="shared" si="0"/>
        <v>0</v>
      </c>
    </row>
    <row r="17" spans="1:7" x14ac:dyDescent="0.25">
      <c r="A17" s="1" t="s">
        <v>39</v>
      </c>
      <c r="B17" s="1"/>
      <c r="C17" s="1"/>
      <c r="D17" s="1"/>
      <c r="E17" s="1"/>
      <c r="F17" s="1">
        <f t="shared" si="0"/>
        <v>0</v>
      </c>
      <c r="G17" s="1">
        <f t="shared" si="0"/>
        <v>0</v>
      </c>
    </row>
    <row r="18" spans="1:7" x14ac:dyDescent="0.25">
      <c r="A18" s="1" t="s">
        <v>40</v>
      </c>
      <c r="B18" s="1">
        <v>2</v>
      </c>
      <c r="C18" s="1">
        <v>1</v>
      </c>
      <c r="D18" s="2">
        <v>2</v>
      </c>
      <c r="E18" s="2"/>
      <c r="F18" s="1">
        <f t="shared" si="0"/>
        <v>4</v>
      </c>
      <c r="G18" s="1">
        <f t="shared" si="0"/>
        <v>1</v>
      </c>
    </row>
    <row r="19" spans="1:7" x14ac:dyDescent="0.25">
      <c r="A19" s="1" t="s">
        <v>41</v>
      </c>
      <c r="B19" s="1"/>
      <c r="C19" s="1"/>
      <c r="D19" s="2"/>
      <c r="E19" s="2"/>
      <c r="F19" s="1">
        <f t="shared" si="0"/>
        <v>0</v>
      </c>
      <c r="G19" s="1">
        <f t="shared" si="0"/>
        <v>0</v>
      </c>
    </row>
    <row r="20" spans="1:7" x14ac:dyDescent="0.25">
      <c r="A20" s="1" t="s">
        <v>42</v>
      </c>
      <c r="B20" s="1"/>
      <c r="C20" s="1"/>
      <c r="D20" s="1"/>
      <c r="E20" s="1"/>
      <c r="F20" s="1">
        <f t="shared" si="0"/>
        <v>0</v>
      </c>
      <c r="G20" s="1">
        <f t="shared" si="0"/>
        <v>0</v>
      </c>
    </row>
    <row r="21" spans="1:7" x14ac:dyDescent="0.25">
      <c r="A21" s="1" t="s">
        <v>43</v>
      </c>
      <c r="B21" s="1">
        <v>3</v>
      </c>
      <c r="C21" s="1">
        <v>3</v>
      </c>
      <c r="D21" s="1"/>
      <c r="E21" s="2"/>
      <c r="F21" s="1">
        <f t="shared" si="0"/>
        <v>3</v>
      </c>
      <c r="G21" s="1">
        <f t="shared" si="0"/>
        <v>3</v>
      </c>
    </row>
    <row r="22" spans="1:7" x14ac:dyDescent="0.25">
      <c r="A22" s="1" t="s">
        <v>44</v>
      </c>
      <c r="B22" s="1">
        <v>3</v>
      </c>
      <c r="C22" s="1">
        <v>1</v>
      </c>
      <c r="D22" s="1">
        <v>14</v>
      </c>
      <c r="E22" s="2"/>
      <c r="F22" s="1">
        <f t="shared" si="0"/>
        <v>17</v>
      </c>
      <c r="G22" s="1">
        <f t="shared" si="0"/>
        <v>1</v>
      </c>
    </row>
    <row r="23" spans="1:7" x14ac:dyDescent="0.25">
      <c r="A23" s="1" t="s">
        <v>45</v>
      </c>
      <c r="B23" s="1">
        <v>4</v>
      </c>
      <c r="C23" s="1"/>
      <c r="D23" s="1">
        <v>1</v>
      </c>
      <c r="E23" s="1"/>
      <c r="F23" s="1">
        <f t="shared" si="0"/>
        <v>5</v>
      </c>
      <c r="G23" s="1">
        <f t="shared" si="0"/>
        <v>0</v>
      </c>
    </row>
    <row r="24" spans="1:7" x14ac:dyDescent="0.25">
      <c r="A24" s="1" t="s">
        <v>46</v>
      </c>
      <c r="B24" s="1"/>
      <c r="C24" s="1"/>
      <c r="D24" s="1"/>
      <c r="E24" s="1"/>
      <c r="F24" s="1">
        <f t="shared" si="0"/>
        <v>0</v>
      </c>
      <c r="G24" s="1">
        <f t="shared" si="0"/>
        <v>0</v>
      </c>
    </row>
    <row r="25" spans="1:7" x14ac:dyDescent="0.25">
      <c r="A25" s="1" t="s">
        <v>47</v>
      </c>
      <c r="B25" s="1">
        <v>2</v>
      </c>
      <c r="C25" s="1">
        <v>2</v>
      </c>
      <c r="D25" s="1"/>
      <c r="E25" s="2"/>
      <c r="F25" s="1">
        <f t="shared" si="0"/>
        <v>2</v>
      </c>
      <c r="G25" s="1">
        <f t="shared" si="0"/>
        <v>2</v>
      </c>
    </row>
    <row r="26" spans="1:7" x14ac:dyDescent="0.25">
      <c r="A26" s="1" t="s">
        <v>48</v>
      </c>
      <c r="B26" s="1"/>
      <c r="C26" s="1"/>
      <c r="D26" s="1"/>
      <c r="E26" s="2"/>
      <c r="F26" s="1">
        <f t="shared" si="0"/>
        <v>0</v>
      </c>
      <c r="G26" s="1">
        <f t="shared" si="0"/>
        <v>0</v>
      </c>
    </row>
    <row r="27" spans="1:7" s="10" customFormat="1" x14ac:dyDescent="0.25">
      <c r="A27" s="1" t="s">
        <v>61</v>
      </c>
      <c r="B27" s="1"/>
      <c r="C27" s="1"/>
      <c r="D27" s="1">
        <v>1</v>
      </c>
      <c r="E27" s="2">
        <v>1</v>
      </c>
      <c r="F27" s="1">
        <f t="shared" ref="F27:F28" si="1">B27+D27</f>
        <v>1</v>
      </c>
      <c r="G27" s="1">
        <f t="shared" ref="G27:G28" si="2">C27+E27</f>
        <v>1</v>
      </c>
    </row>
    <row r="28" spans="1:7" s="10" customFormat="1" x14ac:dyDescent="0.25">
      <c r="A28" s="1" t="s">
        <v>62</v>
      </c>
      <c r="B28" s="1"/>
      <c r="C28" s="1"/>
      <c r="D28" s="1"/>
      <c r="E28" s="2"/>
      <c r="F28" s="1">
        <f t="shared" si="1"/>
        <v>0</v>
      </c>
      <c r="G28" s="1">
        <f t="shared" si="2"/>
        <v>0</v>
      </c>
    </row>
    <row r="29" spans="1:7" x14ac:dyDescent="0.25">
      <c r="A29" s="2" t="s">
        <v>49</v>
      </c>
      <c r="B29" s="1">
        <v>1</v>
      </c>
      <c r="C29" s="1">
        <v>1</v>
      </c>
      <c r="D29" s="1"/>
      <c r="E29" s="2"/>
      <c r="F29" s="1">
        <f t="shared" si="0"/>
        <v>1</v>
      </c>
      <c r="G29" s="1">
        <f t="shared" si="0"/>
        <v>1</v>
      </c>
    </row>
    <row r="30" spans="1:7" x14ac:dyDescent="0.25">
      <c r="F30" s="2">
        <f>SUM(F3:F29)</f>
        <v>69</v>
      </c>
      <c r="G30" s="2">
        <f>SUM(G3:G29)</f>
        <v>13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C9" sqref="C9"/>
    </sheetView>
  </sheetViews>
  <sheetFormatPr defaultRowHeight="15" x14ac:dyDescent="0.25"/>
  <cols>
    <col min="1" max="1" width="45.42578125" style="4" customWidth="1"/>
    <col min="2" max="2" width="15.42578125" style="4" customWidth="1"/>
    <col min="3" max="3" width="12" style="4" customWidth="1"/>
    <col min="4" max="4" width="16.140625" style="4" customWidth="1"/>
    <col min="5" max="16384" width="9.140625" style="4"/>
  </cols>
  <sheetData>
    <row r="1" spans="1:4" ht="78.75" x14ac:dyDescent="0.25">
      <c r="A1" s="5" t="s">
        <v>25</v>
      </c>
      <c r="B1" s="6" t="s">
        <v>52</v>
      </c>
      <c r="C1" s="6" t="s">
        <v>53</v>
      </c>
      <c r="D1" s="6" t="s">
        <v>54</v>
      </c>
    </row>
    <row r="2" spans="1:4" ht="15.75" x14ac:dyDescent="0.25">
      <c r="A2" s="8" t="s">
        <v>43</v>
      </c>
      <c r="B2" s="5">
        <v>3</v>
      </c>
      <c r="C2" s="5">
        <v>3</v>
      </c>
      <c r="D2" s="12">
        <f t="shared" ref="D2:D14" si="0">C2/B2</f>
        <v>1</v>
      </c>
    </row>
    <row r="3" spans="1:4" ht="15.75" x14ac:dyDescent="0.25">
      <c r="A3" s="8" t="s">
        <v>47</v>
      </c>
      <c r="B3" s="5">
        <v>2</v>
      </c>
      <c r="C3" s="5">
        <v>2</v>
      </c>
      <c r="D3" s="12">
        <f t="shared" si="0"/>
        <v>1</v>
      </c>
    </row>
    <row r="4" spans="1:4" ht="15.75" x14ac:dyDescent="0.25">
      <c r="A4" s="9" t="s">
        <v>60</v>
      </c>
      <c r="B4" s="5">
        <v>1</v>
      </c>
      <c r="C4" s="5">
        <v>1</v>
      </c>
      <c r="D4" s="12">
        <f t="shared" si="0"/>
        <v>1</v>
      </c>
    </row>
    <row r="5" spans="1:4" ht="15.75" x14ac:dyDescent="0.25">
      <c r="A5" s="9" t="s">
        <v>31</v>
      </c>
      <c r="B5" s="11">
        <v>1</v>
      </c>
      <c r="C5" s="11">
        <v>1</v>
      </c>
      <c r="D5" s="12">
        <f t="shared" si="0"/>
        <v>1</v>
      </c>
    </row>
    <row r="6" spans="1:4" ht="15.75" x14ac:dyDescent="0.25">
      <c r="A6" s="8" t="s">
        <v>35</v>
      </c>
      <c r="B6" s="5">
        <v>1</v>
      </c>
      <c r="C6" s="5">
        <v>1</v>
      </c>
      <c r="D6" s="12">
        <f t="shared" si="0"/>
        <v>1</v>
      </c>
    </row>
    <row r="7" spans="1:4" ht="15.75" x14ac:dyDescent="0.25">
      <c r="A7" s="9" t="s">
        <v>61</v>
      </c>
      <c r="B7" s="11">
        <v>1</v>
      </c>
      <c r="C7" s="11">
        <v>1</v>
      </c>
      <c r="D7" s="12">
        <f t="shared" si="0"/>
        <v>1</v>
      </c>
    </row>
    <row r="8" spans="1:4" ht="15.75" x14ac:dyDescent="0.25">
      <c r="A8" s="9" t="s">
        <v>49</v>
      </c>
      <c r="B8" s="11">
        <v>1</v>
      </c>
      <c r="C8" s="11">
        <v>1</v>
      </c>
      <c r="D8" s="12">
        <f t="shared" si="0"/>
        <v>1</v>
      </c>
    </row>
    <row r="9" spans="1:4" ht="15.75" x14ac:dyDescent="0.25">
      <c r="A9" s="8" t="s">
        <v>37</v>
      </c>
      <c r="B9" s="5">
        <v>2</v>
      </c>
      <c r="C9" s="5">
        <v>1</v>
      </c>
      <c r="D9" s="12">
        <f t="shared" si="0"/>
        <v>0.5</v>
      </c>
    </row>
    <row r="10" spans="1:4" ht="15.75" x14ac:dyDescent="0.25">
      <c r="A10" s="9" t="s">
        <v>40</v>
      </c>
      <c r="B10" s="11">
        <v>4</v>
      </c>
      <c r="C10" s="11">
        <v>1</v>
      </c>
      <c r="D10" s="12">
        <f t="shared" si="0"/>
        <v>0.25</v>
      </c>
    </row>
    <row r="11" spans="1:4" ht="15.75" x14ac:dyDescent="0.25">
      <c r="A11" s="9" t="s">
        <v>44</v>
      </c>
      <c r="B11" s="11">
        <v>17</v>
      </c>
      <c r="C11" s="11">
        <v>1</v>
      </c>
      <c r="D11" s="12">
        <f t="shared" si="0"/>
        <v>5.8823529411764705E-2</v>
      </c>
    </row>
    <row r="12" spans="1:4" ht="15.75" x14ac:dyDescent="0.25">
      <c r="A12" s="9" t="s">
        <v>10</v>
      </c>
      <c r="B12" s="11">
        <v>29</v>
      </c>
      <c r="C12" s="11">
        <v>0</v>
      </c>
      <c r="D12" s="12">
        <f t="shared" si="0"/>
        <v>0</v>
      </c>
    </row>
    <row r="13" spans="1:4" ht="15.75" x14ac:dyDescent="0.25">
      <c r="A13" s="8" t="s">
        <v>45</v>
      </c>
      <c r="B13" s="5">
        <v>5</v>
      </c>
      <c r="C13" s="5">
        <v>0</v>
      </c>
      <c r="D13" s="12">
        <f t="shared" si="0"/>
        <v>0</v>
      </c>
    </row>
    <row r="14" spans="1:4" ht="15.75" x14ac:dyDescent="0.25">
      <c r="A14" s="9" t="s">
        <v>50</v>
      </c>
      <c r="B14" s="11">
        <v>2</v>
      </c>
      <c r="C14" s="11">
        <v>0</v>
      </c>
      <c r="D14" s="12">
        <f t="shared" si="0"/>
        <v>0</v>
      </c>
    </row>
    <row r="15" spans="1:4" ht="15.75" x14ac:dyDescent="0.25">
      <c r="A15" s="9" t="s">
        <v>30</v>
      </c>
      <c r="B15" s="11">
        <v>0</v>
      </c>
      <c r="C15" s="11">
        <v>0</v>
      </c>
      <c r="D15" s="12"/>
    </row>
    <row r="16" spans="1:4" ht="15.75" x14ac:dyDescent="0.25">
      <c r="A16" s="9" t="s">
        <v>59</v>
      </c>
      <c r="B16" s="11">
        <v>0</v>
      </c>
      <c r="C16" s="11">
        <v>0</v>
      </c>
      <c r="D16" s="12"/>
    </row>
    <row r="17" spans="1:4" ht="15.75" x14ac:dyDescent="0.25">
      <c r="A17" s="8" t="s">
        <v>32</v>
      </c>
      <c r="B17" s="5">
        <v>0</v>
      </c>
      <c r="C17" s="5">
        <v>0</v>
      </c>
      <c r="D17" s="12"/>
    </row>
    <row r="18" spans="1:4" ht="15.75" x14ac:dyDescent="0.25">
      <c r="A18" s="9" t="s">
        <v>33</v>
      </c>
      <c r="B18" s="11">
        <v>0</v>
      </c>
      <c r="C18" s="11">
        <v>0</v>
      </c>
      <c r="D18" s="12"/>
    </row>
    <row r="19" spans="1:4" ht="15.75" x14ac:dyDescent="0.25">
      <c r="A19" s="8" t="s">
        <v>34</v>
      </c>
      <c r="B19" s="5">
        <v>0</v>
      </c>
      <c r="C19" s="5">
        <v>0</v>
      </c>
      <c r="D19" s="12"/>
    </row>
    <row r="20" spans="1:4" ht="15.75" x14ac:dyDescent="0.25">
      <c r="A20" s="8" t="s">
        <v>51</v>
      </c>
      <c r="B20" s="5">
        <v>0</v>
      </c>
      <c r="C20" s="5">
        <v>0</v>
      </c>
      <c r="D20" s="12"/>
    </row>
    <row r="21" spans="1:4" ht="15.75" x14ac:dyDescent="0.25">
      <c r="A21" s="7" t="s">
        <v>36</v>
      </c>
      <c r="B21" s="5">
        <v>0</v>
      </c>
      <c r="C21" s="5">
        <v>0</v>
      </c>
      <c r="D21" s="12"/>
    </row>
    <row r="22" spans="1:4" ht="15.75" x14ac:dyDescent="0.25">
      <c r="A22" s="9" t="s">
        <v>38</v>
      </c>
      <c r="B22" s="11">
        <v>0</v>
      </c>
      <c r="C22" s="11">
        <v>0</v>
      </c>
      <c r="D22" s="12"/>
    </row>
    <row r="23" spans="1:4" ht="15.75" x14ac:dyDescent="0.25">
      <c r="A23" s="8" t="s">
        <v>39</v>
      </c>
      <c r="B23" s="5">
        <v>0</v>
      </c>
      <c r="C23" s="5">
        <v>0</v>
      </c>
      <c r="D23" s="12"/>
    </row>
    <row r="24" spans="1:4" ht="15.75" x14ac:dyDescent="0.25">
      <c r="A24" s="9" t="s">
        <v>41</v>
      </c>
      <c r="B24" s="11">
        <v>0</v>
      </c>
      <c r="C24" s="11">
        <v>0</v>
      </c>
      <c r="D24" s="12"/>
    </row>
    <row r="25" spans="1:4" ht="15.75" x14ac:dyDescent="0.25">
      <c r="A25" s="8" t="s">
        <v>42</v>
      </c>
      <c r="B25" s="5">
        <v>0</v>
      </c>
      <c r="C25" s="5">
        <v>0</v>
      </c>
      <c r="D25" s="12"/>
    </row>
    <row r="26" spans="1:4" ht="15.75" x14ac:dyDescent="0.25">
      <c r="A26" s="9" t="s">
        <v>46</v>
      </c>
      <c r="B26" s="11">
        <v>0</v>
      </c>
      <c r="C26" s="11">
        <v>0</v>
      </c>
      <c r="D26" s="12"/>
    </row>
    <row r="27" spans="1:4" ht="15.75" x14ac:dyDescent="0.25">
      <c r="A27" s="15" t="s">
        <v>48</v>
      </c>
      <c r="B27" s="5">
        <v>0</v>
      </c>
      <c r="C27" s="5">
        <v>0</v>
      </c>
      <c r="D27" s="12"/>
    </row>
    <row r="28" spans="1:4" ht="15.75" x14ac:dyDescent="0.25">
      <c r="A28" s="9" t="s">
        <v>62</v>
      </c>
      <c r="B28" s="11">
        <v>0</v>
      </c>
      <c r="C28" s="11">
        <v>0</v>
      </c>
      <c r="D28" s="12"/>
    </row>
    <row r="29" spans="1:4" ht="15.75" x14ac:dyDescent="0.25">
      <c r="A29" s="13" t="s">
        <v>63</v>
      </c>
      <c r="B29" s="11">
        <v>69</v>
      </c>
      <c r="C29" s="11">
        <v>13</v>
      </c>
      <c r="D29" s="12">
        <f>C29/B29</f>
        <v>0.18840579710144928</v>
      </c>
    </row>
  </sheetData>
  <sortState ref="A2:D29">
    <sortCondition descending="1" ref="D2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 из ДелоПро</vt:lpstr>
      <vt:lpstr>За период с 21.08 по 27.08</vt:lpstr>
      <vt:lpstr>итог с 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 Виктор Сергеевич</dc:creator>
  <cp:lastModifiedBy>Даука Антон Павлович</cp:lastModifiedBy>
  <dcterms:created xsi:type="dcterms:W3CDTF">2017-08-11T12:46:09Z</dcterms:created>
  <dcterms:modified xsi:type="dcterms:W3CDTF">2017-09-08T06:14:30Z</dcterms:modified>
</cp:coreProperties>
</file>